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<sst xmlns="http://schemas.openxmlformats.org/spreadsheetml/2006/main" count="356" uniqueCount="248">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</sst>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0.25</v>
      </c>
    </row>
    <row r="20" spans="1:6" ht="30">
      <c r="A20" s="17" t="s">
        <v>31</v>
      </c>
      <c r="B20" s="16" t="s">
        <v>28</v>
      </c>
      <c r="C20" s="79" t="s">
        <v>6</v>
      </c>
      <c r="F20" s="32">
        <f>+VALUE(A36)</f>
        <v>0</v>
      </c>
    </row>
    <row r="21" spans="1:6" ht="24.75" customHeight="1">
      <c r="A21" s="101">
        <f>_xlfn.IFERROR((COUNTIF(C18:C20,"Da")+(COUNTIF(C18:C20,"Djelomično")/2))/((COUNTIF(C18:C20,"Da")+COUNTIF(C18:C20,"Ne")+COUNTIF(C18:C20,"Djelomično"))),"Nije primjenjivo")</f>
        <v>0</v>
      </c>
      <c r="B21" s="102"/>
      <c r="C21" s="103"/>
      <c r="F21" s="32">
        <f>+VALUE(A51)</f>
        <v>0.6153846153846154</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v>
      </c>
    </row>
    <row r="27" spans="1:6" ht="15">
      <c r="A27" s="29" t="s">
        <v>39</v>
      </c>
      <c r="B27" s="107" t="s">
        <v>40</v>
      </c>
      <c r="C27" s="108"/>
      <c r="F27" s="32">
        <f>+VALUE(A103)</f>
        <v>0.1111111111111111</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5">
      <c r="A33" s="29" t="s">
        <v>49</v>
      </c>
      <c r="B33" s="107" t="s">
        <v>79</v>
      </c>
      <c r="C33" s="108"/>
    </row>
    <row r="34" spans="1:3" ht="30">
      <c r="A34" s="15" t="s">
        <v>52</v>
      </c>
      <c r="B34" s="10" t="s">
        <v>50</v>
      </c>
      <c r="C34" s="79" t="s">
        <v>6</v>
      </c>
    </row>
    <row r="35" spans="1:3" ht="45">
      <c r="A35" s="15" t="s">
        <v>53</v>
      </c>
      <c r="B35" s="10" t="s">
        <v>51</v>
      </c>
      <c r="C35" s="79" t="s">
        <v>6</v>
      </c>
    </row>
    <row r="36" spans="1:3" ht="24.75" customHeight="1">
      <c r="A36" s="101">
        <f>_xlfn.IFERROR((COUNTIF(C34:C35,"Da")+(COUNTIF(C34:C35,"Djelomično")/2))/((COUNTIF(C34:C35,"Da")+COUNTIF(C34:C35,"Ne")+COUNTIF(C34:C35,"Djelomično"))),"Nije primjenjivo")</f>
        <v>0</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6</v>
      </c>
    </row>
    <row r="51" spans="1:3" ht="24.75" customHeight="1">
      <c r="A51" s="101">
        <f>_xlfn.IFERROR((COUNTIF(C38:C50,"Da")+(COUNTIF(C38:C50,"Djelomično")/2))/((COUNTIF(C38:C50,"Da")+COUNTIF(C38:C50,"Ne")+COUNTIF(C38:C50,"Djelomično"))),"Nije primjenjivo")</f>
        <v>0.6153846153846154</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0.1111111111111111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0.36736874236874234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v>
      </c>
      <c r="D8" s="81"/>
    </row>
    <row r="9" spans="1:4" s="34" customFormat="1" ht="39.75" customHeight="1">
      <c r="A9" s="45" t="s">
        <v>54</v>
      </c>
      <c r="B9" s="38" t="s">
        <v>188</v>
      </c>
      <c r="C9" s="40">
        <f>+Upitnik!A51</f>
        <v>0.6153846153846154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0.1111111111111111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0.36736874236874234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getgetget13@outlook.com</cp:lastModifiedBy>
  <cp:lastPrinted>2019-12-05T14:42:35Z</cp:lastPrinted>
  <dcterms:created xsi:type="dcterms:W3CDTF">2012-05-21T15:07:27Z</dcterms:created>
  <dcterms:modified xsi:type="dcterms:W3CDTF">2023-09-08T06:30:01Z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